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<sst xmlns="http://schemas.openxmlformats.org/spreadsheetml/2006/main" count="180" uniqueCount="86">
  <si>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</si>
  <si>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</si>
  <si>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</si>
  <si>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</si>
  <si>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</si>
  <si>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</si>
  <si>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</si>
  <si>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</si>
  <si>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</si>
  <si>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</si>
  <si>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</si>
  <si>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</si>
  <si>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</si>
  <si>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</si>
  <si>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</si>
  <si>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</si>
  <si>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</si>
  <si>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</si>
  <si>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</si>
  <si>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</si>
  <si>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</si>
  <si>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</si>
  <si>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</si>
  <si>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</si>
  <si>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</si>
  <si>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</si>
  <si>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</si>
  <si>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</si>
  <si>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</si>
  <si>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</si>
  <si>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</si>
  <si>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</si>
  <si>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</si>
  <si>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</si>
  <si>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</si>
  <si>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</si>
  <si>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</si>
  <si>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</si>
  <si>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</si>
  <si>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</si>
  <si>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</si>
  <si>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</si>
  <si>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</si>
  <si>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</si>
  <si>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</si>
  <si>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</si>
  <si>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</si>
  <si>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</si>
  <si>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</si>
  <si>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</si>
  <si>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</si>
  <si>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</si>
  <si>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</si>
  <si>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</si>
  <si>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</si>
  <si>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</si>
  <si>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</si>
  <si>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</si>
  <si>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</si>
  <si>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</si>
  <si>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</si>
  <si>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</si>
  <si>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</si>
  <si>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</si>
  <si>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</si>
  <si>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</si>
  <si>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</si>
  <si>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</si>
  <si>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</si>
  <si>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</si>
  <si>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</si>
  <si>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</si>
  <si>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</si>
  <si>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</si>
  <si>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</si>
  <si>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</si>
  <si>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</si>
  <si>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</si>
  <si>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</si>
  <si>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</si>
  <si>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</si>
  <si>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08.04.2014 р.</t>
  </si>
  <si>
    <r>
      <t xml:space="preserve">станом на 08.04.2014р.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</si>
  <si>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</si>
  <si>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08.04.2014</t>
    </r>
    <r>
      <rPr>
        <sz val="10"/>
        <rFont val="Times New Roman"/>
        <family val="1"/>
      </rPr>
      <t xml:space="preserve"> (тис.грн.)</t>
    </r>
  </si>
  <si>
    <t>Зміни до розпису станом на 08.04.2014р.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</si>
</sst>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autoZero"/>
        <c:auto val="0"/>
        <c:lblOffset val="100"/>
        <c:tickLblSkip val="1"/>
        <c:noMultiLvlLbl val="0"/>
      </c:catAx>
      <c:valAx>
        <c:axId val="744567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 val="autoZero"/>
        <c:auto val="0"/>
        <c:lblOffset val="100"/>
        <c:tickLblSkip val="1"/>
        <c:noMultiLvlLbl val="0"/>
      </c:catAx>
      <c:valAx>
        <c:axId val="6622861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  <c:pt idx="8">
                  <c:v>1386.5</c:v>
                </c:pt>
                <c:pt idx="9">
                  <c:v>548</c:v>
                </c:pt>
                <c:pt idx="10">
                  <c:v>644.5</c:v>
                </c:pt>
                <c:pt idx="11">
                  <c:v>995.1</c:v>
                </c:pt>
                <c:pt idx="12">
                  <c:v>3705.4</c:v>
                </c:pt>
                <c:pt idx="13">
                  <c:v>3948.5</c:v>
                </c:pt>
                <c:pt idx="14">
                  <c:v>849.1</c:v>
                </c:pt>
                <c:pt idx="15">
                  <c:v>1767.1</c:v>
                </c:pt>
                <c:pt idx="16">
                  <c:v>1482.9</c:v>
                </c:pt>
                <c:pt idx="17">
                  <c:v>3360.7</c:v>
                </c:pt>
                <c:pt idx="18">
                  <c:v>4682.6</c:v>
                </c:pt>
                <c:pt idx="19">
                  <c:v>3624.3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1965.7050000000004</c:v>
                </c:pt>
                <c:pt idx="1">
                  <c:v>1965.7</c:v>
                </c:pt>
                <c:pt idx="2">
                  <c:v>1965.7</c:v>
                </c:pt>
                <c:pt idx="3">
                  <c:v>1965.7</c:v>
                </c:pt>
                <c:pt idx="4">
                  <c:v>1965.7</c:v>
                </c:pt>
                <c:pt idx="5">
                  <c:v>1965.7</c:v>
                </c:pt>
                <c:pt idx="6">
                  <c:v>1965.7</c:v>
                </c:pt>
                <c:pt idx="7">
                  <c:v>1965.7</c:v>
                </c:pt>
                <c:pt idx="8">
                  <c:v>1965.7</c:v>
                </c:pt>
                <c:pt idx="9">
                  <c:v>1965.7</c:v>
                </c:pt>
                <c:pt idx="10">
                  <c:v>1965.7</c:v>
                </c:pt>
                <c:pt idx="11">
                  <c:v>1965.7</c:v>
                </c:pt>
                <c:pt idx="12">
                  <c:v>1965.7</c:v>
                </c:pt>
                <c:pt idx="13">
                  <c:v>1965.7</c:v>
                </c:pt>
                <c:pt idx="14">
                  <c:v>1965.7</c:v>
                </c:pt>
                <c:pt idx="15">
                  <c:v>1965.7</c:v>
                </c:pt>
                <c:pt idx="16">
                  <c:v>1965.7</c:v>
                </c:pt>
                <c:pt idx="17">
                  <c:v>1965.7</c:v>
                </c:pt>
                <c:pt idx="18">
                  <c:v>1965.7</c:v>
                </c:pt>
                <c:pt idx="19">
                  <c:v>1965.7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17245"/>
        <c:crosses val="autoZero"/>
        <c:auto val="0"/>
        <c:lblOffset val="100"/>
        <c:tickLblSkip val="1"/>
        <c:noMultiLvlLbl val="0"/>
      </c:catAx>
      <c:valAx>
        <c:axId val="629172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квітень!$J$4:$J$8</c:f>
              <c:numCache>
                <c:ptCount val="5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1443.78</c:v>
                </c:pt>
                <c:pt idx="1">
                  <c:v>1143.8</c:v>
                </c:pt>
                <c:pt idx="2">
                  <c:v>1143.8</c:v>
                </c:pt>
                <c:pt idx="3">
                  <c:v>1143.8</c:v>
                </c:pt>
                <c:pt idx="4">
                  <c:v>1143.8</c:v>
                </c:pt>
                <c:pt idx="5">
                  <c:v>1143.8</c:v>
                </c:pt>
                <c:pt idx="6">
                  <c:v>1143.8</c:v>
                </c:pt>
                <c:pt idx="7">
                  <c:v>1143.8</c:v>
                </c:pt>
                <c:pt idx="8">
                  <c:v>1143.8</c:v>
                </c:pt>
                <c:pt idx="9">
                  <c:v>1143.8</c:v>
                </c:pt>
                <c:pt idx="10">
                  <c:v>1143.8</c:v>
                </c:pt>
                <c:pt idx="11">
                  <c:v>1143.8</c:v>
                </c:pt>
                <c:pt idx="12">
                  <c:v>1143.8</c:v>
                </c:pt>
                <c:pt idx="13">
                  <c:v>1143.8</c:v>
                </c:pt>
                <c:pt idx="14">
                  <c:v>1143.8</c:v>
                </c:pt>
                <c:pt idx="15">
                  <c:v>1143.8</c:v>
                </c:pt>
                <c:pt idx="16">
                  <c:v>1143.8</c:v>
                </c:pt>
                <c:pt idx="17">
                  <c:v>1143.8</c:v>
                </c:pt>
                <c:pt idx="18">
                  <c:v>1143.8</c:v>
                </c:pt>
                <c:pt idx="19">
                  <c:v>1143.8</c:v>
                </c:pt>
                <c:pt idx="20">
                  <c:v>1143.8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2055"/>
        <c:crosses val="autoZero"/>
        <c:auto val="0"/>
        <c:lblOffset val="100"/>
        <c:tickLblSkip val="1"/>
        <c:noMultiLvlLbl val="0"/>
      </c:catAx>
      <c:valAx>
        <c:axId val="6313205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128503.1</c:v>
                </c:pt>
                <c:pt idx="1">
                  <c:v>25270.59</c:v>
                </c:pt>
                <c:pt idx="2">
                  <c:v>1239.6</c:v>
                </c:pt>
                <c:pt idx="3">
                  <c:v>294.5</c:v>
                </c:pt>
                <c:pt idx="4">
                  <c:v>2238.1</c:v>
                </c:pt>
                <c:pt idx="5">
                  <c:v>2191.5</c:v>
                </c:pt>
                <c:pt idx="6">
                  <c:v>900</c:v>
                </c:pt>
                <c:pt idx="7">
                  <c:v>540.3000000000252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91995.01</c:v>
                </c:pt>
                <c:pt idx="1">
                  <c:v>19535.24</c:v>
                </c:pt>
                <c:pt idx="2">
                  <c:v>817.72</c:v>
                </c:pt>
                <c:pt idx="3">
                  <c:v>207.74</c:v>
                </c:pt>
                <c:pt idx="4">
                  <c:v>1747.69</c:v>
                </c:pt>
                <c:pt idx="5">
                  <c:v>2386.57</c:v>
                </c:pt>
                <c:pt idx="6">
                  <c:v>758.1</c:v>
                </c:pt>
                <c:pt idx="7">
                  <c:v>505.3200000000028</c:v>
                </c:pt>
              </c:numCache>
            </c:numRef>
          </c:val>
          <c:shape val="box"/>
        </c:ser>
        <c:shape val="box"/>
        <c:axId val="31317584"/>
        <c:axId val="13422801"/>
      </c:bar3D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758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1177.6</c:v>
                </c:pt>
              </c:numCache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05067"/>
        <c:crosses val="autoZero"/>
        <c:auto val="1"/>
        <c:lblOffset val="100"/>
        <c:tickLblSkip val="1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658.88</c:v>
                </c:pt>
              </c:numCache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3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20738.27</c:v>
                </c:pt>
              </c:numCache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161 177,7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117 953,4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-35 882,7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43 101,6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-43 224,3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128503.1</v>
          </cell>
          <cell r="F10">
            <v>91995.01</v>
          </cell>
        </row>
        <row r="19">
          <cell r="E19">
            <v>1239.6</v>
          </cell>
          <cell r="F19">
            <v>817.72</v>
          </cell>
        </row>
        <row r="33">
          <cell r="E33">
            <v>25270.59</v>
          </cell>
          <cell r="F33">
            <v>19535.24</v>
          </cell>
        </row>
        <row r="56">
          <cell r="E56">
            <v>2238.1</v>
          </cell>
          <cell r="F56">
            <v>1747.69</v>
          </cell>
        </row>
        <row r="95">
          <cell r="E95">
            <v>2191.5</v>
          </cell>
          <cell r="F95">
            <v>2386.57</v>
          </cell>
        </row>
        <row r="96">
          <cell r="E96">
            <v>294.5</v>
          </cell>
          <cell r="F96">
            <v>207.74</v>
          </cell>
        </row>
        <row r="106">
          <cell r="E106">
            <v>161177.69000000003</v>
          </cell>
          <cell r="F106">
            <v>117953.39</v>
          </cell>
        </row>
        <row r="118">
          <cell r="E118">
            <v>0</v>
          </cell>
          <cell r="F118">
            <v>106.82</v>
          </cell>
        </row>
        <row r="119">
          <cell r="E119">
            <v>23812.6</v>
          </cell>
          <cell r="F119">
            <v>20738.27</v>
          </cell>
        </row>
        <row r="120">
          <cell r="E120">
            <v>0</v>
          </cell>
          <cell r="F120">
            <v>658.88</v>
          </cell>
        </row>
        <row r="121">
          <cell r="E121">
            <v>0</v>
          </cell>
          <cell r="F121">
            <v>1177.6</v>
          </cell>
        </row>
        <row r="122">
          <cell r="E122">
            <v>0</v>
          </cell>
          <cell r="F122">
            <v>469.29</v>
          </cell>
        </row>
        <row r="139">
          <cell r="I139">
            <v>13825.22196</v>
          </cell>
        </row>
        <row r="140">
          <cell r="I140">
            <v>0</v>
          </cell>
        </row>
        <row r="142">
          <cell r="D142">
            <v>116212.87507</v>
          </cell>
          <cell r="I142">
            <v>102387.65310999998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8" sqref="J6:J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216.49999999999997</v>
      </c>
      <c r="I24" s="43">
        <f t="shared" si="3"/>
        <v>192.0300000000002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selection activeCell="N16" sqref="N1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80</v>
      </c>
      <c r="O1" s="117"/>
      <c r="P1" s="117"/>
      <c r="Q1" s="117"/>
      <c r="R1" s="117"/>
      <c r="S1" s="118"/>
    </row>
    <row r="2" spans="1:19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AVERAGE(J4:J8)</f>
        <v>1443.78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1143.8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1143.8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1143.8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1143.8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1143.8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41738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1143.8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41739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1143.8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41740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1850</v>
      </c>
      <c r="L12" s="4">
        <f t="shared" si="1"/>
        <v>0</v>
      </c>
      <c r="M12" s="2">
        <v>1143.8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41743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2000</v>
      </c>
      <c r="L13" s="4">
        <f t="shared" si="1"/>
        <v>0</v>
      </c>
      <c r="M13" s="2">
        <v>1143.8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41744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2600</v>
      </c>
      <c r="L14" s="4">
        <f t="shared" si="1"/>
        <v>0</v>
      </c>
      <c r="M14" s="2">
        <v>1143.8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41745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1850</v>
      </c>
      <c r="L15" s="4">
        <f t="shared" si="1"/>
        <v>0</v>
      </c>
      <c r="M15" s="2">
        <v>1143.8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41746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1143.8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41747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1800</v>
      </c>
      <c r="L17" s="4">
        <f t="shared" si="1"/>
        <v>0</v>
      </c>
      <c r="M17" s="2">
        <v>1143.8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41751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2800</v>
      </c>
      <c r="L18" s="4">
        <f t="shared" si="1"/>
        <v>0</v>
      </c>
      <c r="M18" s="2">
        <v>1143.8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41752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1240</v>
      </c>
      <c r="L19" s="4">
        <f t="shared" si="1"/>
        <v>0</v>
      </c>
      <c r="M19" s="2">
        <v>1143.8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1143.8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1143.8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1143.8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1143.8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1143.8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5948.4</v>
      </c>
      <c r="C25" s="43">
        <f t="shared" si="3"/>
        <v>446.00000000000006</v>
      </c>
      <c r="D25" s="43">
        <f t="shared" si="3"/>
        <v>2</v>
      </c>
      <c r="E25" s="14">
        <f t="shared" si="3"/>
        <v>8.9</v>
      </c>
      <c r="F25" s="14">
        <f t="shared" si="3"/>
        <v>94</v>
      </c>
      <c r="G25" s="14">
        <f t="shared" si="3"/>
        <v>659.1500000000001</v>
      </c>
      <c r="H25" s="14">
        <f t="shared" si="3"/>
        <v>47.5</v>
      </c>
      <c r="I25" s="43">
        <f t="shared" si="3"/>
        <v>12.949999999999555</v>
      </c>
      <c r="J25" s="43">
        <f t="shared" si="3"/>
        <v>7218.9</v>
      </c>
      <c r="K25" s="43">
        <f t="shared" si="3"/>
        <v>39936.6</v>
      </c>
      <c r="L25" s="15">
        <f t="shared" si="1"/>
        <v>0.18075900301978637</v>
      </c>
      <c r="M25" s="2"/>
      <c r="N25" s="93">
        <f>SUM(N4:N24)</f>
        <v>33.6</v>
      </c>
      <c r="O25" s="93">
        <f>SUM(O4:O24)</f>
        <v>140.3</v>
      </c>
      <c r="P25" s="93">
        <f>SUM(P4:P24)</f>
        <v>1043.2</v>
      </c>
      <c r="Q25" s="93">
        <f>SUM(Q4:Q24)</f>
        <v>5.4</v>
      </c>
      <c r="R25" s="93">
        <f>SUM(R4:R24)</f>
        <v>5.3</v>
      </c>
      <c r="S25" s="93">
        <f>N25+O25+Q25+P25+R25</f>
        <v>1227.8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41737</v>
      </c>
      <c r="O30" s="112">
        <f>'[1]квітень'!$D$142</f>
        <v>116212.87507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102387.65310999998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'[1]березень'!$I$141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f>'[1]квітень'!$I$140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41737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84</v>
      </c>
      <c r="P28" s="127"/>
    </row>
    <row r="29" spans="1:16" ht="45">
      <c r="A29" s="139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106.82</v>
      </c>
      <c r="D30" s="74">
        <f>'[1]квітень'!$E$121</f>
        <v>0</v>
      </c>
      <c r="E30" s="74">
        <f>'[1]квітень'!$F$121</f>
        <v>1177.6</v>
      </c>
      <c r="F30" s="75">
        <f>'[1]квітень'!$E$120</f>
        <v>0</v>
      </c>
      <c r="G30" s="76">
        <f>'[1]квітень'!$F$120</f>
        <v>658.88</v>
      </c>
      <c r="H30" s="76">
        <f>'[1]квітень'!$E$119</f>
        <v>23812.6</v>
      </c>
      <c r="I30" s="76">
        <f>'[1]квітень'!$F$119</f>
        <v>20738.27</v>
      </c>
      <c r="J30" s="76">
        <f>'[1]квітень'!$E$122</f>
        <v>0</v>
      </c>
      <c r="K30" s="96">
        <f>'[1]квітень'!$F$122</f>
        <v>469.29</v>
      </c>
      <c r="L30" s="97">
        <f>H30+F30+D30+J30+B30</f>
        <v>23812.6</v>
      </c>
      <c r="M30" s="77">
        <f>I30+G30+E30+K30+C30</f>
        <v>23150.86</v>
      </c>
      <c r="N30" s="78">
        <f>M30-L30</f>
        <v>-661.739999999998</v>
      </c>
      <c r="O30" s="130">
        <f>квітень!O30</f>
        <v>116212.87507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102387.65310999998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128503.1</v>
      </c>
      <c r="C47" s="40">
        <f>'[1]квітень'!$F$10</f>
        <v>91995.01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19535.24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1239.6</v>
      </c>
      <c r="C49" s="17">
        <f>'[1]квітень'!$F$19</f>
        <v>817.72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207.74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1747.69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2191.5</v>
      </c>
      <c r="C52" s="17">
        <f>'[1]квітень'!$F$95</f>
        <v>2386.57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758.1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540.3000000000252</v>
      </c>
      <c r="C54" s="17">
        <f>C55-C47-C48-C49-C50-C51-C52-C53</f>
        <v>505.3200000000028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161177.69000000003</v>
      </c>
      <c r="C55" s="12">
        <f>'[1]квітень'!$F$106</f>
        <v>117953.39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2014-04-08T11:55:32Z</dcterms:modified>
  <cp:category/>
  <cp:version/>
  <cp:contentType/>
  <cp:contentStatus/>
</cp:coreProperties>
</file>